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meie\paa\users\38210240232\My Documents\MTÜ\Võistlused 2025\BFC\"/>
    </mc:Choice>
  </mc:AlternateContent>
  <xr:revisionPtr revIDLastSave="0" documentId="13_ncr:1_{F6002A6A-1206-47CD-B1A3-CE57B25F3B70}" xr6:coauthVersionLast="47" xr6:coauthVersionMax="47" xr10:uidLastSave="{00000000-0000-0000-0000-000000000000}"/>
  <bookViews>
    <workbookView xWindow="-3300" yWindow="-17388" windowWidth="30936" windowHeight="16776" activeTab="1"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3" l="1"/>
  <c r="F11" i="3"/>
  <c r="F10" i="3"/>
  <c r="A42" i="3"/>
  <c r="A33" i="3" l="1"/>
  <c r="A24" i="3"/>
  <c r="A17" i="3"/>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Alor Kasepõld</author>
  </authors>
  <commentList>
    <comment ref="B10" authorId="0" shapeId="0" xr:uid="{7565D9DB-E4A1-43AB-8D35-67D6D17F9314}">
      <text>
        <r>
          <rPr>
            <b/>
            <sz val="9"/>
            <color indexed="81"/>
            <rFont val="Tahoma"/>
            <charset val="1"/>
          </rPr>
          <t>Alor Kasepõld:</t>
        </r>
        <r>
          <rPr>
            <sz val="9"/>
            <color indexed="81"/>
            <rFont val="Tahoma"/>
            <charset val="1"/>
          </rPr>
          <t xml:space="preserve">
Summa teisendatud naeladest eurodeks</t>
        </r>
      </text>
    </comment>
    <comment ref="B11" authorId="0" shapeId="0" xr:uid="{DB2DBCBA-CFF7-4248-A8FD-27E076EBB6AD}">
      <text>
        <r>
          <rPr>
            <b/>
            <sz val="9"/>
            <color indexed="81"/>
            <rFont val="Tahoma"/>
            <charset val="1"/>
          </rPr>
          <t>Alor Kasepõld:</t>
        </r>
        <r>
          <rPr>
            <sz val="9"/>
            <color indexed="81"/>
            <rFont val="Tahoma"/>
            <charset val="1"/>
          </rPr>
          <t xml:space="preserve">
Summa teisendatud naeladest eurodeks</t>
        </r>
      </text>
    </comment>
    <comment ref="B17" authorId="0" shapeId="0" xr:uid="{0BEB22D7-FA96-46D1-AE7B-52CBA46A9F39}">
      <text>
        <r>
          <rPr>
            <b/>
            <sz val="9"/>
            <color indexed="81"/>
            <rFont val="Tahoma"/>
            <charset val="1"/>
          </rPr>
          <t>Alor Kasepõld:</t>
        </r>
        <r>
          <rPr>
            <sz val="9"/>
            <color indexed="81"/>
            <rFont val="Tahoma"/>
            <charset val="1"/>
          </rPr>
          <t xml:space="preserve">
Kütuse puhul arvestatud väljalend Riiast ja minek Riiiga kahe autoga</t>
        </r>
      </text>
    </comment>
    <comment ref="B18" authorId="0" shapeId="0" xr:uid="{68217FA3-1E97-4E77-B893-CCBE03944A19}">
      <text>
        <r>
          <rPr>
            <b/>
            <sz val="9"/>
            <color indexed="81"/>
            <rFont val="Tahoma"/>
            <charset val="1"/>
          </rPr>
          <t>Alor Kasepõld:</t>
        </r>
        <r>
          <rPr>
            <sz val="9"/>
            <color indexed="81"/>
            <rFont val="Tahoma"/>
            <charset val="1"/>
          </rPr>
          <t xml:space="preserve">
Kahe auto lennujaamas parkimine</t>
        </r>
      </text>
    </comment>
    <comment ref="B24" authorId="0" shapeId="0" xr:uid="{D1B88F57-F39A-4169-A883-F0650FC85C8F}">
      <text>
        <r>
          <rPr>
            <b/>
            <sz val="9"/>
            <color indexed="81"/>
            <rFont val="Tahoma"/>
            <charset val="1"/>
          </rPr>
          <t>Alor Kasepõld:</t>
        </r>
        <r>
          <rPr>
            <sz val="9"/>
            <color indexed="81"/>
            <rFont val="Tahoma"/>
            <charset val="1"/>
          </rPr>
          <t xml:space="preserve">
Nelja pagasiga saab kaasa võtta 8 võistleja riided</t>
        </r>
      </text>
    </comment>
    <comment ref="B33" authorId="0" shapeId="0" xr:uid="{D4BA135A-D38D-4B3C-A9F6-BA6EB09261C6}">
      <text>
        <r>
          <rPr>
            <b/>
            <sz val="9"/>
            <color indexed="81"/>
            <rFont val="Tahoma"/>
            <charset val="1"/>
          </rPr>
          <t>Alor Kasepõld:</t>
        </r>
        <r>
          <rPr>
            <sz val="9"/>
            <color indexed="81"/>
            <rFont val="Tahoma"/>
            <charset val="1"/>
          </rPr>
          <t xml:space="preserve">
Majutus võistluspaiga lähedal linna südames</t>
        </r>
      </text>
    </comment>
    <comment ref="B34" authorId="0" shapeId="0" xr:uid="{328F617A-B126-4EFF-8CCE-26B6A5E7AEBF}">
      <text>
        <r>
          <rPr>
            <b/>
            <sz val="9"/>
            <color indexed="81"/>
            <rFont val="Tahoma"/>
            <charset val="1"/>
          </rPr>
          <t>Alor Kasepõld:</t>
        </r>
        <r>
          <rPr>
            <sz val="9"/>
            <color indexed="81"/>
            <rFont val="Tahoma"/>
            <charset val="1"/>
          </rPr>
          <t xml:space="preserve">
Majutus võistluspaigast eemal</t>
        </r>
      </text>
    </comment>
    <comment ref="B42" authorId="0" shapeId="0" xr:uid="{D25D0C59-B3EA-43E0-A0AF-D5E20FB80BA2}">
      <text>
        <r>
          <rPr>
            <b/>
            <sz val="9"/>
            <color indexed="81"/>
            <rFont val="Tahoma"/>
            <charset val="1"/>
          </rPr>
          <t>Alor Kasepõld:</t>
        </r>
        <r>
          <rPr>
            <sz val="9"/>
            <color indexed="81"/>
            <rFont val="Tahoma"/>
            <charset val="1"/>
          </rPr>
          <t xml:space="preserve">
Ühe inimese kohta kogu reisil tarbitud söök hinnanguliselt</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<sst xmlns="http://schemas.openxmlformats.org/spreadsheetml/2006/main" count="190" uniqueCount="118">
  <si>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</si>
  <si>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</si>
  <si>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</si>
  <si>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</si>
  <si>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</si>
  <si>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</si>
  <si>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</si>
  <si>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</si>
  <si>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</si>
  <si>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</si>
  <si>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</si>
  <si>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</si>
  <si>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</si>
  <si>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</si>
  <si>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</si>
  <si>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</si>
  <si>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</si>
  <si>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</si>
  <si>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</si>
  <si>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</si>
  <si>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</si>
  <si>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</si>
  <si>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</si>
  <si>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</si>
  <si>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</si>
  <si>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</si>
  <si>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</si>
  <si>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</si>
  <si>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</si>
  <si>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</si>
  <si>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</si>
  <si>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</si>
  <si>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</si>
  <si>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</si>
  <si>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</si>
  <si>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</si>
  <si>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</si>
  <si>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</si>
  <si>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</si>
  <si>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</si>
  <si>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</si>
  <si>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</si>
  <si>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</si>
  <si>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</si>
  <si>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</si>
  <si>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</si>
  <si>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</si>
  <si>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</si>
  <si>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</si>
  <si>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</si>
  <si>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</si>
  <si>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</si>
  <si>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</si>
  <si>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</si>
  <si>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</si>
  <si>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</si>
  <si>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Osalustasud</t>
  </si>
  <si>
    <t>Lennupiletid</t>
  </si>
  <si>
    <t>Majutus</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</si>
  <si>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</si>
  <si>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</si>
  <si>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</si>
  <si>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</si>
  <si>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</si>
  <si>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</si>
  <si>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</si>
  <si>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</si>
  <si>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</si>
  <si>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</si>
  <si>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</si>
  <si>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</si>
  <si>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</si>
  <si>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</si>
  <si>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</si>
  <si>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</si>
  <si>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</si>
  <si>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</si>
  <si>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</si>
  <si>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</si>
  <si>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</si>
  <si>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</si>
  <si>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</si>
  <si>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8 (nimetada)</t>
  </si>
  <si>
    <t>NB! Taotleja  oma - või kaasfinantseering peab olema vähemalt 5%</t>
  </si>
  <si>
    <t>British Firefighter Challenge</t>
  </si>
  <si>
    <t>MTÜ Tõrva Firefighters</t>
  </si>
  <si>
    <t>EI</t>
  </si>
  <si>
    <t>EE392200221044971071</t>
  </si>
  <si>
    <t>Metsa 1a, Tõrva, Valgamaa 68605</t>
  </si>
  <si>
    <t>Tel. 53306029</t>
  </si>
  <si>
    <t>e-post: torvafirefighters@gmail.com</t>
  </si>
  <si>
    <t>Alor Kasepõld</t>
  </si>
  <si>
    <t>Tel. ja e-post: alorkasepold@gmail.com</t>
  </si>
  <si>
    <t>Soov on Päästeameti tugevamate võistlejatega osa võtta inglaste British Firefighter Challenge võistlustest Londoni lähistel Watfordis 26-27.07.2025. Osaleda seal individuaalaladel ja meeskondlikes teatejooksudes.</t>
  </si>
  <si>
    <t>Päästeameti teenistujad, asendusliikmena vajadusel mõni vabatahtlik.</t>
  </si>
  <si>
    <t>X</t>
  </si>
  <si>
    <t>Projekti nimi:     British Firefighter Challenge</t>
  </si>
  <si>
    <t>Taotleja nimi:     MTÜ Tõrva Firefighters</t>
  </si>
  <si>
    <t>Muud kulud</t>
  </si>
  <si>
    <t>Alati võib öelda, et metsas kannatab ka joosta, kuid võistlused panevad rohkem pingutama ja enamasti oodatud võistlustele minekuks tehakse ettevalmistusi ning trenni terve aasta jooksul. British Firefighter Challenge on meie teenistujate seas popp, pakub karmi pingutust ja lahedat vaatemängu. Üritusest tehakse otseülekannet ja seda jälgivad mitmel pool meie teised päästjad ning pöidla hoidjad väljaspool Päästeametit. Mis võiks olla veel kaunim, kui sini-must-valge kiiver lõpetamas jooksu teistest ees. Rajaga minnakse tutvuma mõned päevad varem.</t>
  </si>
  <si>
    <t>Watford</t>
  </si>
  <si>
    <t>Rendiauto</t>
  </si>
  <si>
    <t>Rendiauto kütus</t>
  </si>
  <si>
    <t>Individuaalne</t>
  </si>
  <si>
    <t>Meeskondlik</t>
  </si>
  <si>
    <t>Eestvedaja</t>
  </si>
  <si>
    <t>Majutus 2</t>
  </si>
  <si>
    <t>tk</t>
  </si>
  <si>
    <t>Lennupiletid pagasiga</t>
  </si>
  <si>
    <t>Ühistransport</t>
  </si>
  <si>
    <t>Kütus lennujaamani</t>
  </si>
  <si>
    <t>Parkimine lennujaamas</t>
  </si>
  <si>
    <t>Toitlustus</t>
  </si>
  <si>
    <t>Kristjan Mikk</t>
  </si>
  <si>
    <t>Eestvedaja abi</t>
  </si>
  <si>
    <t>Juhatuse liige</t>
  </si>
  <si>
    <t>Kululiik 2 (nimetada)</t>
  </si>
  <si>
    <t>Kolmel aastal on Päästeameti teenistujad sellel võistlusel osalenud ja seda väga kõrgel tasemel, tagasi kodus on alati oldud meeskondlike medalitega ja individuaalvõistlusel on ka Eesti lipud lehvinud. Eestis ei ole sarnaseid võistluseid, et hooaja vältel pingutada, et ennast maksimaalselt vormis hoida. Siin tulevad appi erinevad rahvusvahelised võistlused, mis aitavad seda tühimikku täita. Võistlejate seass on see oodatud võistlus, sest piletid müüakse enamasti välja ühe päevaga. Soovime käesoleval aastal välja panna ühe meeskonna ja ühe segavõistkonna (kokku 2 tiimi), et taas koju tuua esimesed kohad. Eelmine aasta olime sunnitud ühte võistkonda laenama tsehhi, et saaks kaks võistkonda välja panna.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</si>
</sst>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
      <sz val="9"/>
      <color indexed="81"/>
      <name val="Tahoma"/>
      <charset val="1"/>
    </font>
    <font>
      <b/>
      <sz val="9"/>
      <color indexed="81"/>
      <name val="Tahoma"/>
      <charset val="1"/>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53">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2" fontId="11" fillId="0" borderId="10" xfId="0" applyNumberFormat="1" applyFont="1" applyBorder="1"/>
    <xf numFmtId="2" fontId="11" fillId="0" borderId="41" xfId="0" applyNumberFormat="1" applyFont="1" applyBorder="1"/>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19"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6" fillId="0" borderId="49" xfId="0" applyFont="1" applyBorder="1" applyAlignment="1">
      <alignment horizontal="center" vertical="justify"/>
    </xf>
    <xf numFmtId="0" fontId="24" fillId="0" borderId="50" xfId="0" applyFont="1" applyBorder="1" applyAlignment="1">
      <alignment horizontal="center" vertical="justify"/>
    </xf>
    <xf numFmtId="0" fontId="24" fillId="0" borderId="9" xfId="0" applyFont="1" applyBorder="1" applyAlignment="1">
      <alignment horizontal="center" vertical="justify"/>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9"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49" xfId="0" applyNumberFormat="1" applyFont="1" applyBorder="1" applyAlignment="1">
      <alignment horizontal="center" vertical="center" wrapText="1"/>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2" fillId="0" borderId="0" xfId="0" applyFont="1"/>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18" fillId="0" borderId="9"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8" xfId="0" applyFont="1" applyBorder="1" applyAlignment="1">
      <alignment horizontal="center" vertical="top" wrapText="1"/>
    </xf>
    <xf numFmtId="0" fontId="4" fillId="0" borderId="48" xfId="0" applyFont="1" applyBorder="1" applyAlignment="1">
      <alignment horizontal="center" vertical="center" wrapText="1"/>
    </xf>
    <xf numFmtId="0" fontId="0" fillId="0" borderId="48" xfId="0" applyBorder="1" applyAlignment="1">
      <alignment horizontal="center" vertical="center"/>
    </xf>
    <xf numFmtId="0" fontId="0" fillId="0" borderId="48" xfId="0" applyBorder="1" applyAlignment="1">
      <alignment horizontal="center" vertical="center" wrapText="1"/>
    </xf>
    <xf numFmtId="0" fontId="13" fillId="0" borderId="0" xfId="0" applyFont="1" applyAlignment="1">
      <alignment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opLeftCell="A11" zoomScale="120" zoomScaleNormal="120" workbookViewId="0">
      <selection activeCell="I34" sqref="I34"/>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5" t="s">
        <v>1</v>
      </c>
      <c r="B1" t="s">
        <v>0</v>
      </c>
      <c r="C1" t="s">
        <v>0</v>
      </c>
      <c r="D1" t="s">
        <v>0</v>
      </c>
    </row>
    <row r="2" spans="1:14" ht="15" customHeight="1" x14ac:dyDescent="0.25">
      <c r="A2" s="113" t="s">
        <v>37</v>
      </c>
      <c r="B2" s="114"/>
      <c r="C2" s="114"/>
      <c r="D2" s="114"/>
      <c r="E2" s="114"/>
      <c r="F2" s="114"/>
      <c r="G2" s="114"/>
      <c r="H2" s="114"/>
    </row>
    <row r="3" spans="1:14" ht="16.5" customHeight="1" thickBot="1" x14ac:dyDescent="0.3">
      <c r="A3" s="113"/>
      <c r="B3" s="114"/>
      <c r="C3" s="114"/>
      <c r="D3" s="114"/>
      <c r="E3" s="114"/>
      <c r="F3" s="114"/>
      <c r="G3" s="114"/>
      <c r="H3" s="114"/>
    </row>
    <row r="4" spans="1:14" ht="15.75" customHeight="1" thickBot="1" x14ac:dyDescent="0.3">
      <c r="A4" s="7" t="s">
        <v>2</v>
      </c>
      <c r="B4" s="115" t="s">
        <v>84</v>
      </c>
      <c r="C4" s="115"/>
      <c r="D4" s="115"/>
      <c r="E4" s="115"/>
      <c r="F4" s="115"/>
      <c r="G4" s="115"/>
      <c r="H4" s="115"/>
    </row>
    <row r="5" spans="1:14" ht="15.75" customHeight="1" thickBot="1" x14ac:dyDescent="0.3">
      <c r="A5" s="9" t="s">
        <v>3</v>
      </c>
      <c r="B5" s="115" t="s">
        <v>85</v>
      </c>
      <c r="C5" s="115"/>
      <c r="D5" s="115"/>
      <c r="E5" s="115"/>
      <c r="F5" s="115"/>
      <c r="G5" s="115"/>
      <c r="H5" s="115"/>
    </row>
    <row r="6" spans="1:14" ht="15.75" thickBot="1" x14ac:dyDescent="0.3">
      <c r="A6" s="9" t="s">
        <v>4</v>
      </c>
      <c r="B6" s="115">
        <v>80279192</v>
      </c>
      <c r="C6" s="115"/>
      <c r="D6" s="115"/>
      <c r="E6" s="115"/>
      <c r="F6" s="115"/>
      <c r="G6" s="115"/>
      <c r="H6" s="115"/>
    </row>
    <row r="7" spans="1:14" ht="15.75" thickBot="1" x14ac:dyDescent="0.3">
      <c r="A7" s="12" t="s">
        <v>75</v>
      </c>
      <c r="B7" s="116" t="s">
        <v>86</v>
      </c>
      <c r="C7" s="116"/>
      <c r="D7" s="116"/>
      <c r="E7" s="116"/>
      <c r="F7" s="116"/>
      <c r="G7" s="116"/>
      <c r="H7" s="116"/>
    </row>
    <row r="8" spans="1:14" ht="15.75" customHeight="1" thickBot="1" x14ac:dyDescent="0.3">
      <c r="A8" s="9" t="s">
        <v>5</v>
      </c>
      <c r="B8" s="116" t="s">
        <v>87</v>
      </c>
      <c r="C8" s="116"/>
      <c r="D8" s="116"/>
      <c r="E8" s="116"/>
      <c r="F8" s="116"/>
      <c r="G8" s="116"/>
      <c r="H8" s="116"/>
    </row>
    <row r="9" spans="1:14" ht="15.75" customHeight="1" thickBot="1" x14ac:dyDescent="0.3">
      <c r="A9" s="13" t="s">
        <v>6</v>
      </c>
      <c r="B9" s="115" t="s">
        <v>88</v>
      </c>
      <c r="C9" s="115"/>
      <c r="D9" s="115"/>
      <c r="E9" s="115"/>
      <c r="F9" s="115"/>
      <c r="G9" s="115"/>
      <c r="H9" s="115"/>
    </row>
    <row r="10" spans="1:14" ht="26.25" customHeight="1" thickBot="1" x14ac:dyDescent="0.3">
      <c r="A10" s="7" t="s">
        <v>7</v>
      </c>
      <c r="B10" s="116" t="s">
        <v>89</v>
      </c>
      <c r="C10" s="116"/>
      <c r="D10" s="116"/>
      <c r="E10" s="117" t="s">
        <v>90</v>
      </c>
      <c r="F10" s="117"/>
      <c r="G10" s="117"/>
      <c r="H10" s="117"/>
    </row>
    <row r="11" spans="1:14" ht="29.25" customHeight="1" thickBot="1" x14ac:dyDescent="0.3">
      <c r="A11" s="7" t="s">
        <v>8</v>
      </c>
      <c r="B11" s="116" t="s">
        <v>91</v>
      </c>
      <c r="C11" s="116"/>
      <c r="D11" s="116"/>
      <c r="E11" s="118" t="s">
        <v>92</v>
      </c>
      <c r="F11" s="118"/>
      <c r="G11" s="118"/>
      <c r="H11" s="118"/>
    </row>
    <row r="12" spans="1:14" ht="15.75" thickBot="1" x14ac:dyDescent="0.3">
      <c r="A12" s="1"/>
    </row>
    <row r="13" spans="1:14" ht="15.75" customHeight="1" thickBot="1" x14ac:dyDescent="0.3">
      <c r="A13" s="66" t="s">
        <v>30</v>
      </c>
      <c r="B13" s="66"/>
      <c r="C13" s="66"/>
      <c r="D13" s="66"/>
      <c r="E13" s="66"/>
      <c r="F13" s="66"/>
      <c r="G13" s="66"/>
      <c r="H13" s="66"/>
      <c r="I13" s="66"/>
      <c r="J13" s="66"/>
      <c r="K13" s="66"/>
      <c r="L13" s="66"/>
      <c r="M13" s="66"/>
      <c r="N13" s="66"/>
    </row>
    <row r="14" spans="1:14" ht="25.9" customHeight="1" thickBot="1" x14ac:dyDescent="0.3">
      <c r="A14" s="75" t="s">
        <v>93</v>
      </c>
      <c r="B14" s="76"/>
      <c r="C14" s="76"/>
      <c r="D14" s="76"/>
      <c r="E14" s="76"/>
      <c r="F14" s="76"/>
      <c r="G14" s="76"/>
      <c r="H14" s="76"/>
      <c r="I14" s="76"/>
      <c r="J14" s="76"/>
      <c r="K14" s="76"/>
      <c r="L14" s="76"/>
      <c r="M14" s="76"/>
      <c r="N14" s="77"/>
    </row>
    <row r="15" spans="1:14" ht="15.75" thickBot="1" x14ac:dyDescent="0.3">
      <c r="A15" s="8"/>
    </row>
    <row r="16" spans="1:14" ht="15.75" thickBot="1" x14ac:dyDescent="0.3">
      <c r="A16" s="5" t="s">
        <v>31</v>
      </c>
      <c r="B16" s="105"/>
      <c r="C16" s="105"/>
      <c r="D16" s="105"/>
      <c r="E16" s="105"/>
      <c r="F16" s="105"/>
      <c r="G16" s="105"/>
      <c r="H16" s="105"/>
      <c r="I16" s="105"/>
      <c r="J16" s="105"/>
      <c r="K16" s="105"/>
    </row>
    <row r="17" spans="1:14" ht="63.75" customHeight="1" thickBot="1" x14ac:dyDescent="0.3">
      <c r="A17" s="5" t="s">
        <v>9</v>
      </c>
      <c r="B17" s="68">
        <f>Eelarvevorm!H50</f>
        <v>6271.84</v>
      </c>
      <c r="C17" s="68"/>
      <c r="D17" s="91" t="s">
        <v>10</v>
      </c>
      <c r="E17" s="91"/>
      <c r="F17" s="68">
        <f>Eelarvevorm!F50</f>
        <v>3491.84</v>
      </c>
      <c r="G17" s="68"/>
      <c r="H17" s="78" t="s">
        <v>74</v>
      </c>
      <c r="I17" s="78"/>
      <c r="J17" s="79">
        <f>Eelarvevorm!G50</f>
        <v>2780</v>
      </c>
      <c r="K17" s="80"/>
    </row>
    <row r="18" spans="1:14" x14ac:dyDescent="0.25">
      <c r="A18" s="8"/>
    </row>
    <row r="19" spans="1:14" ht="15.75" x14ac:dyDescent="0.25">
      <c r="A19" s="56" t="s">
        <v>11</v>
      </c>
    </row>
    <row r="20" spans="1:14" ht="15.75" thickBot="1" x14ac:dyDescent="0.3">
      <c r="A20" s="10" t="s">
        <v>12</v>
      </c>
    </row>
    <row r="21" spans="1:14" ht="55.5" customHeight="1" thickBot="1" x14ac:dyDescent="0.3">
      <c r="A21" s="75" t="s">
        <v>117</v>
      </c>
      <c r="B21" s="76"/>
      <c r="C21" s="76"/>
      <c r="D21" s="76"/>
      <c r="E21" s="76"/>
      <c r="F21" s="76"/>
      <c r="G21" s="76"/>
      <c r="H21" s="76"/>
      <c r="I21" s="76"/>
      <c r="J21" s="76"/>
      <c r="K21" s="76"/>
      <c r="L21" s="76"/>
      <c r="M21" s="76"/>
      <c r="N21" s="77"/>
    </row>
    <row r="22" spans="1:14" ht="15.75" thickBot="1" x14ac:dyDescent="0.3">
      <c r="A22" t="s">
        <v>13</v>
      </c>
    </row>
    <row r="23" spans="1:14" ht="49.5" customHeight="1" thickBot="1" x14ac:dyDescent="0.3">
      <c r="A23" s="72" t="s">
        <v>99</v>
      </c>
      <c r="B23" s="73"/>
      <c r="C23" s="73"/>
      <c r="D23" s="73"/>
      <c r="E23" s="73"/>
      <c r="F23" s="73"/>
      <c r="G23" s="73"/>
      <c r="H23" s="73"/>
      <c r="I23" s="73"/>
      <c r="J23" s="73"/>
      <c r="K23" s="73"/>
      <c r="L23" s="73"/>
      <c r="M23" s="73"/>
      <c r="N23" s="74"/>
    </row>
    <row r="24" spans="1:14" ht="15.75" thickBot="1" x14ac:dyDescent="0.3">
      <c r="A24" t="s">
        <v>14</v>
      </c>
    </row>
    <row r="25" spans="1:14" ht="56.25" customHeight="1" thickBot="1" x14ac:dyDescent="0.3">
      <c r="A25" s="110" t="s">
        <v>94</v>
      </c>
      <c r="B25" s="111"/>
      <c r="C25" s="111"/>
      <c r="D25" s="111"/>
      <c r="E25" s="111"/>
      <c r="F25" s="111"/>
      <c r="G25" s="111"/>
      <c r="H25" s="111"/>
      <c r="I25" s="111"/>
      <c r="J25" s="111"/>
      <c r="K25" s="111"/>
      <c r="L25" s="111"/>
      <c r="M25" s="111"/>
      <c r="N25" s="112"/>
    </row>
    <row r="26" spans="1:14" ht="23.25" customHeight="1" x14ac:dyDescent="0.25">
      <c r="A26" s="54"/>
      <c r="B26" s="54"/>
      <c r="C26" s="54"/>
      <c r="D26" s="54"/>
      <c r="E26" s="54"/>
      <c r="F26" s="54"/>
      <c r="G26" s="54"/>
      <c r="H26" s="54"/>
      <c r="I26" s="54"/>
      <c r="J26" s="54"/>
      <c r="K26" s="54"/>
      <c r="L26" s="54"/>
      <c r="M26" s="54"/>
      <c r="N26" s="54"/>
    </row>
    <row r="27" spans="1:14" ht="16.5" thickBot="1" x14ac:dyDescent="0.3">
      <c r="A27" s="56" t="s">
        <v>15</v>
      </c>
      <c r="B27" t="s">
        <v>0</v>
      </c>
      <c r="C27" t="s">
        <v>0</v>
      </c>
      <c r="D27" t="s">
        <v>0</v>
      </c>
    </row>
    <row r="28" spans="1:14" ht="15.75" customHeight="1" thickBot="1" x14ac:dyDescent="0.3">
      <c r="A28" s="103" t="s">
        <v>16</v>
      </c>
      <c r="B28" s="107" t="s">
        <v>17</v>
      </c>
      <c r="C28" s="108"/>
      <c r="D28" s="108"/>
      <c r="E28" s="108"/>
      <c r="F28" s="108"/>
      <c r="G28" s="108"/>
      <c r="H28" s="108"/>
      <c r="I28" s="108"/>
      <c r="J28" s="108"/>
      <c r="K28" s="108"/>
      <c r="L28" s="108"/>
      <c r="M28" s="108"/>
      <c r="N28" s="109"/>
    </row>
    <row r="29" spans="1:14" ht="26.25" thickBot="1" x14ac:dyDescent="0.3">
      <c r="A29" s="104"/>
      <c r="B29" s="57" t="s">
        <v>60</v>
      </c>
      <c r="C29" s="57" t="s">
        <v>61</v>
      </c>
      <c r="D29" s="57" t="s">
        <v>62</v>
      </c>
      <c r="E29" s="57" t="s">
        <v>63</v>
      </c>
      <c r="F29" s="57" t="s">
        <v>64</v>
      </c>
      <c r="G29" s="57" t="s">
        <v>65</v>
      </c>
      <c r="H29" s="57" t="s">
        <v>66</v>
      </c>
      <c r="I29" s="57" t="s">
        <v>67</v>
      </c>
      <c r="J29" s="57" t="s">
        <v>68</v>
      </c>
      <c r="K29" s="57" t="s">
        <v>69</v>
      </c>
      <c r="L29" s="57" t="s">
        <v>70</v>
      </c>
      <c r="M29" s="57" t="s">
        <v>71</v>
      </c>
      <c r="N29" s="57" t="s">
        <v>35</v>
      </c>
    </row>
    <row r="30" spans="1:14" ht="30" customHeight="1" thickBot="1" x14ac:dyDescent="0.3">
      <c r="A30" s="58" t="s">
        <v>56</v>
      </c>
      <c r="B30" s="59" t="s">
        <v>95</v>
      </c>
      <c r="C30" s="59"/>
      <c r="D30" s="59"/>
      <c r="E30" s="59" t="s">
        <v>95</v>
      </c>
      <c r="F30" s="59"/>
      <c r="G30" s="59"/>
      <c r="H30" s="59"/>
      <c r="I30" s="59"/>
      <c r="J30" s="59"/>
      <c r="K30" s="59"/>
      <c r="L30" s="59"/>
      <c r="M30" s="59"/>
      <c r="N30" s="59"/>
    </row>
    <row r="31" spans="1:14" ht="30" customHeight="1" thickBot="1" x14ac:dyDescent="0.3">
      <c r="A31" s="58" t="s">
        <v>59</v>
      </c>
      <c r="B31" s="59"/>
      <c r="C31" s="59"/>
      <c r="D31" s="59"/>
      <c r="E31" s="59"/>
      <c r="F31" s="59"/>
      <c r="G31" s="59"/>
      <c r="H31" s="59" t="s">
        <v>95</v>
      </c>
      <c r="I31" s="59" t="s">
        <v>95</v>
      </c>
      <c r="J31" s="59"/>
      <c r="K31" s="59"/>
      <c r="L31" s="59"/>
      <c r="M31" s="59"/>
      <c r="N31" s="59"/>
    </row>
    <row r="32" spans="1:14" ht="30" customHeight="1" thickBot="1" x14ac:dyDescent="0.3">
      <c r="A32" s="58" t="s">
        <v>57</v>
      </c>
      <c r="B32" s="59"/>
      <c r="C32" s="59"/>
      <c r="D32" s="59"/>
      <c r="E32" s="59" t="s">
        <v>95</v>
      </c>
      <c r="F32" s="59" t="s">
        <v>95</v>
      </c>
      <c r="G32" s="59"/>
      <c r="H32" s="59"/>
      <c r="I32" s="59"/>
      <c r="J32" s="59"/>
      <c r="K32" s="59"/>
      <c r="L32" s="59"/>
      <c r="M32" s="59"/>
      <c r="N32" s="59"/>
    </row>
    <row r="33" spans="1:14" ht="30" customHeight="1" thickBot="1" x14ac:dyDescent="0.3">
      <c r="A33" s="58" t="s">
        <v>58</v>
      </c>
      <c r="B33" s="59" t="s">
        <v>95</v>
      </c>
      <c r="C33" s="59"/>
      <c r="D33" s="59"/>
      <c r="E33" s="59"/>
      <c r="F33" s="59" t="s">
        <v>95</v>
      </c>
      <c r="G33" s="59" t="s">
        <v>95</v>
      </c>
      <c r="H33" s="59" t="s">
        <v>95</v>
      </c>
      <c r="I33" s="59"/>
      <c r="J33" s="59"/>
      <c r="K33" s="59"/>
      <c r="L33" s="59"/>
      <c r="M33" s="59"/>
      <c r="N33" s="59"/>
    </row>
    <row r="34" spans="1:14" ht="30.75" customHeight="1" thickBot="1" x14ac:dyDescent="0.3">
      <c r="A34" s="58" t="s">
        <v>98</v>
      </c>
      <c r="B34" s="59"/>
      <c r="C34" s="59"/>
      <c r="D34" s="59"/>
      <c r="E34" s="59"/>
      <c r="F34" s="59"/>
      <c r="G34" s="59"/>
      <c r="H34" s="59" t="s">
        <v>95</v>
      </c>
      <c r="I34" s="59"/>
      <c r="J34" s="59"/>
      <c r="K34" s="59"/>
      <c r="L34" s="59"/>
      <c r="M34" s="59"/>
      <c r="N34" s="59"/>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6" t="s">
        <v>79</v>
      </c>
    </row>
    <row r="38" spans="1:14" ht="26.25" customHeight="1" thickBot="1" x14ac:dyDescent="0.3">
      <c r="A38" s="60" t="s">
        <v>19</v>
      </c>
      <c r="B38" s="92" t="s">
        <v>20</v>
      </c>
      <c r="C38" s="99"/>
      <c r="D38" s="99"/>
      <c r="E38" s="93"/>
    </row>
    <row r="39" spans="1:14" ht="16.5" thickBot="1" x14ac:dyDescent="0.3">
      <c r="A39" s="61" t="s">
        <v>91</v>
      </c>
      <c r="B39" s="100" t="s">
        <v>105</v>
      </c>
      <c r="C39" s="101"/>
      <c r="D39" s="101"/>
      <c r="E39" s="102"/>
    </row>
    <row r="40" spans="1:14" ht="19.5" customHeight="1" thickBot="1" x14ac:dyDescent="0.3">
      <c r="A40" s="61" t="s">
        <v>113</v>
      </c>
      <c r="B40" s="96" t="s">
        <v>114</v>
      </c>
      <c r="C40" s="97"/>
      <c r="D40" s="97"/>
      <c r="E40" s="98"/>
    </row>
    <row r="41" spans="1:14" ht="16.5" thickBot="1" x14ac:dyDescent="0.3">
      <c r="A41" s="61"/>
      <c r="B41" s="96"/>
      <c r="C41" s="97"/>
      <c r="D41" s="97"/>
      <c r="E41" s="98"/>
    </row>
    <row r="42" spans="1:14" ht="16.5" thickBot="1" x14ac:dyDescent="0.3">
      <c r="A42" s="61"/>
      <c r="B42" s="96"/>
      <c r="C42" s="97"/>
      <c r="D42" s="97"/>
      <c r="E42" s="98"/>
    </row>
    <row r="44" spans="1:14" ht="15.75" x14ac:dyDescent="0.25">
      <c r="A44" s="56" t="s">
        <v>80</v>
      </c>
    </row>
    <row r="45" spans="1:14" ht="15.75" thickBot="1" x14ac:dyDescent="0.3">
      <c r="A45" s="64" t="s">
        <v>78</v>
      </c>
      <c r="B45" s="53"/>
    </row>
    <row r="46" spans="1:14" ht="15.75" thickBot="1" x14ac:dyDescent="0.3">
      <c r="A46" s="5" t="s">
        <v>21</v>
      </c>
    </row>
    <row r="47" spans="1:14" ht="15.75" thickBot="1" x14ac:dyDescent="0.3">
      <c r="A47" s="6" t="s">
        <v>85</v>
      </c>
    </row>
    <row r="49" spans="1:6" s="63" customFormat="1" ht="30" customHeight="1" thickBot="1" x14ac:dyDescent="0.3">
      <c r="A49" s="70" t="s">
        <v>22</v>
      </c>
      <c r="B49" s="70"/>
      <c r="C49" s="70"/>
      <c r="D49" s="70"/>
      <c r="E49" s="70"/>
    </row>
    <row r="50" spans="1:6" ht="15.75" thickBot="1" x14ac:dyDescent="0.3">
      <c r="A50" s="5" t="s">
        <v>23</v>
      </c>
      <c r="B50" s="92" t="s">
        <v>24</v>
      </c>
      <c r="C50" s="93"/>
      <c r="D50" s="92" t="s">
        <v>25</v>
      </c>
      <c r="E50" s="93"/>
    </row>
    <row r="51" spans="1:6" ht="15.75" thickBot="1" x14ac:dyDescent="0.3">
      <c r="A51" s="6"/>
      <c r="B51" s="75"/>
      <c r="C51" s="77"/>
      <c r="D51" s="75"/>
      <c r="E51" s="77"/>
    </row>
    <row r="53" spans="1:6" ht="15.75" x14ac:dyDescent="0.25">
      <c r="A53" s="94" t="s">
        <v>26</v>
      </c>
      <c r="B53" s="95"/>
      <c r="C53" t="s">
        <v>0</v>
      </c>
      <c r="D53" t="s">
        <v>0</v>
      </c>
    </row>
    <row r="54" spans="1:6" x14ac:dyDescent="0.25">
      <c r="A54" s="71" t="s">
        <v>27</v>
      </c>
      <c r="B54" s="71"/>
      <c r="C54" s="71"/>
      <c r="D54" s="71"/>
      <c r="E54" s="71"/>
      <c r="F54" s="71"/>
    </row>
    <row r="55" spans="1:6" x14ac:dyDescent="0.25">
      <c r="A55" s="69" t="s">
        <v>32</v>
      </c>
      <c r="B55" s="69"/>
      <c r="C55" s="69"/>
      <c r="D55" s="69"/>
      <c r="E55" s="69"/>
      <c r="F55" s="69"/>
    </row>
    <row r="56" spans="1:6" x14ac:dyDescent="0.25">
      <c r="A56" s="69" t="s">
        <v>33</v>
      </c>
      <c r="B56" s="69"/>
      <c r="C56" s="69"/>
      <c r="D56" s="69"/>
      <c r="E56" s="69"/>
      <c r="F56" s="69"/>
    </row>
    <row r="57" spans="1:6" ht="46.9" customHeight="1" x14ac:dyDescent="0.25">
      <c r="A57" s="71" t="s">
        <v>76</v>
      </c>
      <c r="B57" s="71"/>
      <c r="C57" s="71"/>
      <c r="D57" s="71"/>
      <c r="E57" s="71"/>
      <c r="F57" s="71"/>
    </row>
    <row r="58" spans="1:6" ht="14.45" customHeight="1" x14ac:dyDescent="0.25">
      <c r="A58" s="69" t="s">
        <v>34</v>
      </c>
      <c r="B58" s="69"/>
      <c r="C58" s="69"/>
      <c r="D58" s="69"/>
      <c r="E58" s="69"/>
      <c r="F58" s="69"/>
    </row>
    <row r="59" spans="1:6" ht="14.45" customHeight="1" x14ac:dyDescent="0.25">
      <c r="A59" s="90" t="s">
        <v>77</v>
      </c>
      <c r="B59" s="90"/>
      <c r="C59" s="90"/>
      <c r="D59" s="90"/>
      <c r="E59" s="90"/>
      <c r="F59" s="90"/>
    </row>
    <row r="60" spans="1:6" ht="15.75" thickBot="1" x14ac:dyDescent="0.3">
      <c r="A60" s="2"/>
    </row>
    <row r="61" spans="1:6" ht="15.75" thickBot="1" x14ac:dyDescent="0.3">
      <c r="A61" s="65" t="s">
        <v>81</v>
      </c>
      <c r="B61" s="87" t="s">
        <v>91</v>
      </c>
      <c r="C61" s="88"/>
      <c r="D61" s="88"/>
      <c r="E61" s="89"/>
    </row>
    <row r="62" spans="1:6" ht="15.75" thickBot="1" x14ac:dyDescent="0.3">
      <c r="A62" s="11" t="s">
        <v>28</v>
      </c>
      <c r="B62" s="84" t="s">
        <v>115</v>
      </c>
      <c r="C62" s="85"/>
      <c r="D62" s="85"/>
      <c r="E62" s="86"/>
    </row>
    <row r="63" spans="1:6" ht="15.75" thickBot="1" x14ac:dyDescent="0.3">
      <c r="A63" s="11" t="s">
        <v>29</v>
      </c>
      <c r="B63" s="81">
        <v>45713</v>
      </c>
      <c r="C63" s="82"/>
      <c r="D63" s="82"/>
      <c r="E63" s="83"/>
    </row>
    <row r="64" spans="1:6" x14ac:dyDescent="0.25">
      <c r="A64" s="2"/>
    </row>
    <row r="65" spans="1:4" ht="15.75" x14ac:dyDescent="0.25">
      <c r="A65" s="62" t="s">
        <v>36</v>
      </c>
      <c r="B65" s="53" t="s">
        <v>0</v>
      </c>
      <c r="C65" t="s">
        <v>0</v>
      </c>
      <c r="D65" t="s">
        <v>0</v>
      </c>
    </row>
    <row r="66" spans="1:4" x14ac:dyDescent="0.25">
      <c r="A66" s="67" t="s">
        <v>72</v>
      </c>
      <c r="B66" s="67"/>
      <c r="C66" t="s">
        <v>0</v>
      </c>
      <c r="D66" t="s">
        <v>0</v>
      </c>
    </row>
    <row r="67" spans="1:4" x14ac:dyDescent="0.25">
      <c r="A67" s="119" t="s">
        <v>73</v>
      </c>
      <c r="B67" s="67"/>
      <c r="C67" t="s">
        <v>0</v>
      </c>
      <c r="D67" t="s">
        <v>0</v>
      </c>
    </row>
    <row r="68" spans="1:4" x14ac:dyDescent="0.25">
      <c r="A68" t="s">
        <v>0</v>
      </c>
      <c r="B68" t="s">
        <v>0</v>
      </c>
      <c r="C68" t="s">
        <v>0</v>
      </c>
      <c r="D68" t="s">
        <v>0</v>
      </c>
    </row>
    <row r="69" spans="1:4" x14ac:dyDescent="0.25">
      <c r="A69" s="106" t="s">
        <v>83</v>
      </c>
      <c r="B69" s="106"/>
      <c r="C69" s="106"/>
      <c r="D69" s="106"/>
    </row>
    <row r="70" spans="1:4" x14ac:dyDescent="0.25">
      <c r="A70" t="s">
        <v>0</v>
      </c>
      <c r="B70" t="s">
        <v>0</v>
      </c>
      <c r="C70" t="s">
        <v>0</v>
      </c>
      <c r="D70" t="s">
        <v>0</v>
      </c>
    </row>
    <row r="71" spans="1:4" x14ac:dyDescent="0.25">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tabSelected="1" topLeftCell="A11" workbookViewId="0">
      <selection activeCell="B21" sqref="B21"/>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20" t="s">
        <v>38</v>
      </c>
      <c r="B1" s="121"/>
      <c r="C1" s="121"/>
      <c r="D1" s="121"/>
      <c r="E1" s="121"/>
      <c r="F1" s="121"/>
      <c r="G1" s="121"/>
      <c r="H1" s="121"/>
    </row>
    <row r="2" spans="1:8" ht="18.75" x14ac:dyDescent="0.25">
      <c r="A2" s="122" t="s">
        <v>97</v>
      </c>
      <c r="B2" s="123"/>
      <c r="C2" s="123"/>
      <c r="D2" s="123"/>
      <c r="E2" s="123"/>
      <c r="F2" s="123"/>
      <c r="G2" s="123"/>
      <c r="H2" s="124"/>
    </row>
    <row r="3" spans="1:8" ht="18.75" x14ac:dyDescent="0.3">
      <c r="A3" s="125" t="s">
        <v>96</v>
      </c>
      <c r="B3" s="126"/>
      <c r="C3" s="126"/>
      <c r="D3" s="126"/>
      <c r="E3" s="126"/>
      <c r="F3" s="126"/>
      <c r="G3" s="126"/>
      <c r="H3" s="127"/>
    </row>
    <row r="4" spans="1:8" ht="18.75" x14ac:dyDescent="0.3">
      <c r="A4" s="128" t="s">
        <v>39</v>
      </c>
      <c r="B4" s="129"/>
      <c r="C4" s="129"/>
      <c r="D4" s="130"/>
      <c r="E4" s="130"/>
      <c r="F4" s="130"/>
      <c r="G4" s="130"/>
      <c r="H4" s="131"/>
    </row>
    <row r="5" spans="1:8" ht="15.75" x14ac:dyDescent="0.25">
      <c r="A5" s="14"/>
      <c r="B5" s="15"/>
      <c r="C5" s="132" t="s">
        <v>40</v>
      </c>
      <c r="D5" s="134" t="s">
        <v>41</v>
      </c>
      <c r="E5" s="132" t="s">
        <v>42</v>
      </c>
      <c r="F5" s="138" t="s">
        <v>43</v>
      </c>
      <c r="G5" s="139"/>
      <c r="H5" s="140" t="s">
        <v>44</v>
      </c>
    </row>
    <row r="6" spans="1:8" ht="15.75" x14ac:dyDescent="0.25">
      <c r="A6" s="16"/>
      <c r="B6" s="17"/>
      <c r="C6" s="133"/>
      <c r="D6" s="135"/>
      <c r="E6" s="133"/>
      <c r="F6" s="143" t="s">
        <v>45</v>
      </c>
      <c r="G6" s="146" t="s">
        <v>48</v>
      </c>
      <c r="H6" s="141"/>
    </row>
    <row r="7" spans="1:8" ht="15.75" x14ac:dyDescent="0.25">
      <c r="A7" s="16"/>
      <c r="B7" s="17"/>
      <c r="C7" s="133"/>
      <c r="D7" s="135"/>
      <c r="E7" s="133"/>
      <c r="F7" s="144"/>
      <c r="G7" s="146"/>
      <c r="H7" s="141"/>
    </row>
    <row r="8" spans="1:8" ht="15.75" customHeight="1" x14ac:dyDescent="0.25">
      <c r="A8" s="18" t="s">
        <v>46</v>
      </c>
      <c r="B8" s="17" t="s">
        <v>47</v>
      </c>
      <c r="C8" s="133"/>
      <c r="D8" s="135"/>
      <c r="E8" s="133"/>
      <c r="F8" s="144"/>
      <c r="G8" s="146"/>
      <c r="H8" s="141"/>
    </row>
    <row r="9" spans="1:8" ht="16.5" thickBot="1" x14ac:dyDescent="0.3">
      <c r="A9" s="19"/>
      <c r="B9" s="20"/>
      <c r="C9" s="133"/>
      <c r="D9" s="136"/>
      <c r="E9" s="137"/>
      <c r="F9" s="145"/>
      <c r="G9" s="146"/>
      <c r="H9" s="142"/>
    </row>
    <row r="10" spans="1:8" ht="16.5" thickBot="1" x14ac:dyDescent="0.3">
      <c r="A10" s="149" t="str">
        <f>'Taotluse vorm'!A30</f>
        <v>Osalustasud</v>
      </c>
      <c r="B10" s="21" t="s">
        <v>103</v>
      </c>
      <c r="C10" s="21" t="s">
        <v>107</v>
      </c>
      <c r="D10" s="22">
        <v>8</v>
      </c>
      <c r="E10" s="22">
        <v>36.68</v>
      </c>
      <c r="F10" s="23">
        <f>E10*D10</f>
        <v>293.44</v>
      </c>
      <c r="G10" s="23"/>
      <c r="H10" s="24">
        <f t="shared" ref="H10:H49" si="0">SUM(F10:G10)</f>
        <v>293.44</v>
      </c>
    </row>
    <row r="11" spans="1:8" ht="16.5" thickBot="1" x14ac:dyDescent="0.3">
      <c r="A11" s="150"/>
      <c r="B11" s="25" t="s">
        <v>104</v>
      </c>
      <c r="C11" s="25" t="s">
        <v>107</v>
      </c>
      <c r="D11" s="26">
        <v>2</v>
      </c>
      <c r="E11" s="26">
        <v>110.06</v>
      </c>
      <c r="F11" s="23">
        <f>E11*D11</f>
        <v>220.12</v>
      </c>
      <c r="G11" s="27"/>
      <c r="H11" s="28">
        <f t="shared" si="0"/>
        <v>220.12</v>
      </c>
    </row>
    <row r="12" spans="1:8" ht="16.5" thickBot="1" x14ac:dyDescent="0.3">
      <c r="A12" s="150"/>
      <c r="B12" s="25" t="s">
        <v>49</v>
      </c>
      <c r="C12" s="25"/>
      <c r="D12" s="26"/>
      <c r="E12" s="26"/>
      <c r="F12" s="27"/>
      <c r="G12" s="27"/>
      <c r="H12" s="28">
        <f t="shared" si="0"/>
        <v>0</v>
      </c>
    </row>
    <row r="13" spans="1:8" ht="16.5" thickBot="1" x14ac:dyDescent="0.3">
      <c r="A13" s="150"/>
      <c r="B13" s="29" t="s">
        <v>50</v>
      </c>
      <c r="C13" s="29"/>
      <c r="D13" s="26"/>
      <c r="E13" s="26"/>
      <c r="F13" s="27"/>
      <c r="G13" s="27"/>
      <c r="H13" s="28">
        <f t="shared" si="0"/>
        <v>0</v>
      </c>
    </row>
    <row r="14" spans="1:8" ht="16.5" thickBot="1" x14ac:dyDescent="0.3">
      <c r="A14" s="150"/>
      <c r="B14" s="30" t="s">
        <v>51</v>
      </c>
      <c r="C14" s="30"/>
      <c r="D14" s="26"/>
      <c r="E14" s="26"/>
      <c r="F14" s="31"/>
      <c r="G14" s="31"/>
      <c r="H14" s="28">
        <f t="shared" si="0"/>
        <v>0</v>
      </c>
    </row>
    <row r="15" spans="1:8" ht="16.5" thickBot="1" x14ac:dyDescent="0.3">
      <c r="A15" s="150"/>
      <c r="B15" s="25" t="s">
        <v>52</v>
      </c>
      <c r="C15" s="25"/>
      <c r="D15" s="32"/>
      <c r="E15" s="32"/>
      <c r="F15" s="31"/>
      <c r="G15" s="31"/>
      <c r="H15" s="28">
        <f t="shared" si="0"/>
        <v>0</v>
      </c>
    </row>
    <row r="16" spans="1:8" ht="16.5" thickBot="1" x14ac:dyDescent="0.3">
      <c r="A16" s="151"/>
      <c r="B16" s="33" t="s">
        <v>18</v>
      </c>
      <c r="C16" s="33"/>
      <c r="D16" s="34"/>
      <c r="E16" s="34"/>
      <c r="F16" s="35"/>
      <c r="G16" s="35"/>
      <c r="H16" s="28">
        <f t="shared" si="0"/>
        <v>0</v>
      </c>
    </row>
    <row r="17" spans="1:8" ht="16.5" thickBot="1" x14ac:dyDescent="0.3">
      <c r="A17" s="149" t="str">
        <f>'Taotluse vorm'!A31</f>
        <v>Transport</v>
      </c>
      <c r="B17" s="25" t="s">
        <v>110</v>
      </c>
      <c r="C17" s="36" t="s">
        <v>107</v>
      </c>
      <c r="D17" s="37">
        <v>2</v>
      </c>
      <c r="E17" s="37">
        <v>200</v>
      </c>
      <c r="F17" s="38">
        <v>200</v>
      </c>
      <c r="G17" s="39"/>
      <c r="H17" s="28">
        <f t="shared" si="0"/>
        <v>200</v>
      </c>
    </row>
    <row r="18" spans="1:8" ht="16.5" thickBot="1" x14ac:dyDescent="0.3">
      <c r="A18" s="150"/>
      <c r="B18" s="25" t="s">
        <v>111</v>
      </c>
      <c r="C18" t="s">
        <v>107</v>
      </c>
      <c r="D18" s="32">
        <v>2</v>
      </c>
      <c r="E18" s="32">
        <v>48</v>
      </c>
      <c r="F18" s="40">
        <v>96</v>
      </c>
      <c r="G18" s="40"/>
      <c r="H18" s="28">
        <f t="shared" si="0"/>
        <v>96</v>
      </c>
    </row>
    <row r="19" spans="1:8" ht="16.5" thickBot="1" x14ac:dyDescent="0.3">
      <c r="A19" s="150"/>
      <c r="B19" s="25" t="s">
        <v>101</v>
      </c>
      <c r="C19" s="25" t="s">
        <v>107</v>
      </c>
      <c r="D19" s="32">
        <v>1</v>
      </c>
      <c r="E19" s="32">
        <v>400</v>
      </c>
      <c r="F19" s="40"/>
      <c r="G19" s="40">
        <v>400</v>
      </c>
      <c r="H19" s="28">
        <f t="shared" si="0"/>
        <v>400</v>
      </c>
    </row>
    <row r="20" spans="1:8" ht="16.5" thickBot="1" x14ac:dyDescent="0.3">
      <c r="A20" s="150"/>
      <c r="B20" s="25" t="s">
        <v>102</v>
      </c>
      <c r="C20" s="29" t="s">
        <v>107</v>
      </c>
      <c r="D20" s="32">
        <v>1</v>
      </c>
      <c r="E20" s="32">
        <v>180</v>
      </c>
      <c r="F20" s="40"/>
      <c r="G20" s="40">
        <v>180</v>
      </c>
      <c r="H20" s="28">
        <f t="shared" si="0"/>
        <v>180</v>
      </c>
    </row>
    <row r="21" spans="1:8" ht="16.5" thickBot="1" x14ac:dyDescent="0.3">
      <c r="A21" s="150"/>
      <c r="B21" s="25" t="s">
        <v>109</v>
      </c>
      <c r="C21" s="25" t="s">
        <v>107</v>
      </c>
      <c r="D21" s="32">
        <v>1</v>
      </c>
      <c r="E21" s="32">
        <v>100</v>
      </c>
      <c r="F21" s="40">
        <v>100</v>
      </c>
      <c r="G21" s="40"/>
      <c r="H21" s="28">
        <f t="shared" si="0"/>
        <v>100</v>
      </c>
    </row>
    <row r="22" spans="1:8" ht="16.5" thickBot="1" x14ac:dyDescent="0.3">
      <c r="A22" s="150"/>
      <c r="B22" s="25" t="s">
        <v>52</v>
      </c>
      <c r="C22" s="25"/>
      <c r="D22" s="32"/>
      <c r="E22" s="32"/>
      <c r="F22" s="40"/>
      <c r="G22" s="40"/>
      <c r="H22" s="28">
        <f t="shared" si="0"/>
        <v>0</v>
      </c>
    </row>
    <row r="23" spans="1:8" ht="16.5" thickBot="1" x14ac:dyDescent="0.3">
      <c r="A23" s="151"/>
      <c r="B23" s="33" t="s">
        <v>18</v>
      </c>
      <c r="C23" s="33"/>
      <c r="D23" s="34"/>
      <c r="E23" s="34"/>
      <c r="F23" s="41"/>
      <c r="G23" s="41"/>
      <c r="H23" s="28">
        <f t="shared" si="0"/>
        <v>0</v>
      </c>
    </row>
    <row r="24" spans="1:8" ht="16.5" thickBot="1" x14ac:dyDescent="0.3">
      <c r="A24" s="152" t="str">
        <f>'Taotluse vorm'!A32</f>
        <v>Lennupiletid</v>
      </c>
      <c r="B24" s="25" t="s">
        <v>108</v>
      </c>
      <c r="C24" s="36" t="s">
        <v>107</v>
      </c>
      <c r="D24" s="37">
        <v>4</v>
      </c>
      <c r="E24" s="37">
        <v>150</v>
      </c>
      <c r="F24" s="38">
        <v>600</v>
      </c>
      <c r="G24" s="38"/>
      <c r="H24" s="28">
        <f t="shared" si="0"/>
        <v>600</v>
      </c>
    </row>
    <row r="25" spans="1:8" ht="16.5" thickBot="1" x14ac:dyDescent="0.3">
      <c r="A25" s="150"/>
      <c r="B25" s="25" t="s">
        <v>57</v>
      </c>
      <c r="C25" s="25" t="s">
        <v>107</v>
      </c>
      <c r="D25" s="32">
        <v>4</v>
      </c>
      <c r="E25" s="32">
        <v>145</v>
      </c>
      <c r="F25" s="40">
        <f>E25*D25</f>
        <v>580</v>
      </c>
      <c r="G25" s="40"/>
      <c r="H25" s="28">
        <f t="shared" si="0"/>
        <v>580</v>
      </c>
    </row>
    <row r="26" spans="1:8" ht="16.5" thickBot="1" x14ac:dyDescent="0.3">
      <c r="A26" s="150"/>
      <c r="B26" s="25" t="s">
        <v>49</v>
      </c>
      <c r="C26" s="25"/>
      <c r="D26" s="32"/>
      <c r="E26" s="32"/>
      <c r="F26" s="40"/>
      <c r="G26" s="40"/>
      <c r="H26" s="28">
        <f t="shared" si="0"/>
        <v>0</v>
      </c>
    </row>
    <row r="27" spans="1:8" ht="16.5" thickBot="1" x14ac:dyDescent="0.3">
      <c r="A27" s="150"/>
      <c r="B27" s="25" t="s">
        <v>50</v>
      </c>
      <c r="C27" s="42"/>
      <c r="D27" s="43"/>
      <c r="E27" s="43"/>
      <c r="F27" s="40"/>
      <c r="G27" s="40"/>
      <c r="H27" s="28">
        <f t="shared" si="0"/>
        <v>0</v>
      </c>
    </row>
    <row r="28" spans="1:8" ht="16.5" thickBot="1" x14ac:dyDescent="0.3">
      <c r="A28" s="150"/>
      <c r="B28" s="25" t="s">
        <v>51</v>
      </c>
      <c r="C28" s="25"/>
      <c r="D28" s="32"/>
      <c r="E28" s="32"/>
      <c r="F28" s="40"/>
      <c r="G28" s="40"/>
      <c r="H28" s="28">
        <f t="shared" si="0"/>
        <v>0</v>
      </c>
    </row>
    <row r="29" spans="1:8" ht="16.5" thickBot="1" x14ac:dyDescent="0.3">
      <c r="A29" s="150"/>
      <c r="B29" s="25" t="s">
        <v>52</v>
      </c>
      <c r="C29" s="25"/>
      <c r="D29" s="32"/>
      <c r="E29" s="32"/>
      <c r="F29" s="40"/>
      <c r="G29" s="40"/>
      <c r="H29" s="28">
        <f t="shared" si="0"/>
        <v>0</v>
      </c>
    </row>
    <row r="30" spans="1:8" ht="16.5" thickBot="1" x14ac:dyDescent="0.3">
      <c r="A30" s="150"/>
      <c r="B30" s="25" t="s">
        <v>53</v>
      </c>
      <c r="C30" s="25"/>
      <c r="D30" s="32"/>
      <c r="E30" s="32"/>
      <c r="F30" s="40"/>
      <c r="G30" s="40"/>
      <c r="H30" s="28">
        <f t="shared" si="0"/>
        <v>0</v>
      </c>
    </row>
    <row r="31" spans="1:8" ht="16.5" thickBot="1" x14ac:dyDescent="0.3">
      <c r="A31" s="150"/>
      <c r="B31" s="25" t="s">
        <v>82</v>
      </c>
      <c r="C31" s="25"/>
      <c r="D31" s="32"/>
      <c r="E31" s="32"/>
      <c r="F31" s="40"/>
      <c r="G31" s="40"/>
      <c r="H31" s="28">
        <f t="shared" si="0"/>
        <v>0</v>
      </c>
    </row>
    <row r="32" spans="1:8" ht="16.5" thickBot="1" x14ac:dyDescent="0.3">
      <c r="A32" s="151"/>
      <c r="B32" s="33" t="s">
        <v>18</v>
      </c>
      <c r="C32" s="33"/>
      <c r="D32" s="34"/>
      <c r="E32" s="34"/>
      <c r="F32" s="41"/>
      <c r="G32" s="41"/>
      <c r="H32" s="28">
        <f t="shared" si="0"/>
        <v>0</v>
      </c>
    </row>
    <row r="33" spans="1:8" ht="16.5" thickBot="1" x14ac:dyDescent="0.3">
      <c r="A33" s="152" t="str">
        <f>'Taotluse vorm'!A33</f>
        <v>Majutus</v>
      </c>
      <c r="B33" s="25" t="s">
        <v>100</v>
      </c>
      <c r="C33" s="36" t="s">
        <v>107</v>
      </c>
      <c r="D33" s="37">
        <v>1</v>
      </c>
      <c r="E33" s="37">
        <v>1402.28</v>
      </c>
      <c r="F33" s="38">
        <v>1402.28</v>
      </c>
      <c r="G33" s="38"/>
      <c r="H33" s="28">
        <f t="shared" si="0"/>
        <v>1402.28</v>
      </c>
    </row>
    <row r="34" spans="1:8" ht="16.5" thickBot="1" x14ac:dyDescent="0.3">
      <c r="A34" s="150"/>
      <c r="B34" s="25" t="s">
        <v>106</v>
      </c>
      <c r="C34" s="25" t="s">
        <v>107</v>
      </c>
      <c r="D34" s="32">
        <v>1</v>
      </c>
      <c r="E34" s="32">
        <v>1400</v>
      </c>
      <c r="F34" s="40"/>
      <c r="G34" s="40">
        <v>1400</v>
      </c>
      <c r="H34" s="28">
        <f t="shared" si="0"/>
        <v>1400</v>
      </c>
    </row>
    <row r="35" spans="1:8" ht="16.5" thickBot="1" x14ac:dyDescent="0.3">
      <c r="A35" s="150"/>
      <c r="B35" s="25" t="s">
        <v>49</v>
      </c>
      <c r="C35" s="25"/>
      <c r="D35" s="32"/>
      <c r="E35" s="32"/>
      <c r="F35" s="40"/>
      <c r="G35" s="40"/>
      <c r="H35" s="28">
        <f t="shared" si="0"/>
        <v>0</v>
      </c>
    </row>
    <row r="36" spans="1:8" ht="16.5" thickBot="1" x14ac:dyDescent="0.3">
      <c r="A36" s="150"/>
      <c r="B36" s="25" t="s">
        <v>50</v>
      </c>
      <c r="C36" s="42"/>
      <c r="D36" s="43"/>
      <c r="E36" s="43"/>
      <c r="F36" s="40"/>
      <c r="G36" s="40"/>
      <c r="H36" s="28">
        <f t="shared" si="0"/>
        <v>0</v>
      </c>
    </row>
    <row r="37" spans="1:8" ht="16.5" thickBot="1" x14ac:dyDescent="0.3">
      <c r="A37" s="150"/>
      <c r="B37" s="25" t="s">
        <v>51</v>
      </c>
      <c r="C37" s="25"/>
      <c r="D37" s="32"/>
      <c r="E37" s="32"/>
      <c r="F37" s="40"/>
      <c r="G37" s="40"/>
      <c r="H37" s="28">
        <f t="shared" si="0"/>
        <v>0</v>
      </c>
    </row>
    <row r="38" spans="1:8" ht="16.5" thickBot="1" x14ac:dyDescent="0.3">
      <c r="A38" s="150"/>
      <c r="B38" s="25" t="s">
        <v>52</v>
      </c>
      <c r="C38" s="25"/>
      <c r="D38" s="32"/>
      <c r="E38" s="32"/>
      <c r="F38" s="40"/>
      <c r="G38" s="40"/>
      <c r="H38" s="28">
        <f t="shared" si="0"/>
        <v>0</v>
      </c>
    </row>
    <row r="39" spans="1:8" ht="16.5" thickBot="1" x14ac:dyDescent="0.3">
      <c r="A39" s="150"/>
      <c r="B39" s="25" t="s">
        <v>53</v>
      </c>
      <c r="C39" s="25"/>
      <c r="D39" s="32"/>
      <c r="E39" s="32"/>
      <c r="F39" s="40"/>
      <c r="G39" s="40"/>
      <c r="H39" s="28">
        <f t="shared" si="0"/>
        <v>0</v>
      </c>
    </row>
    <row r="40" spans="1:8" ht="16.5" thickBot="1" x14ac:dyDescent="0.3">
      <c r="A40" s="150"/>
      <c r="B40" s="25" t="s">
        <v>82</v>
      </c>
      <c r="C40" s="25"/>
      <c r="D40" s="32"/>
      <c r="E40" s="32"/>
      <c r="F40" s="40"/>
      <c r="G40" s="40"/>
      <c r="H40" s="28">
        <f t="shared" si="0"/>
        <v>0</v>
      </c>
    </row>
    <row r="41" spans="1:8" ht="16.5" thickBot="1" x14ac:dyDescent="0.3">
      <c r="A41" s="151"/>
      <c r="B41" s="33" t="s">
        <v>18</v>
      </c>
      <c r="C41" s="33"/>
      <c r="D41" s="34"/>
      <c r="E41" s="34"/>
      <c r="F41" s="41"/>
      <c r="G41" s="41"/>
      <c r="H41" s="28">
        <f t="shared" si="0"/>
        <v>0</v>
      </c>
    </row>
    <row r="42" spans="1:8" ht="16.5" thickBot="1" x14ac:dyDescent="0.3">
      <c r="A42" s="152" t="str">
        <f>'Taotluse vorm'!A34</f>
        <v>Muud kulud</v>
      </c>
      <c r="B42" s="25" t="s">
        <v>112</v>
      </c>
      <c r="C42" s="25" t="s">
        <v>107</v>
      </c>
      <c r="D42" s="32">
        <v>8</v>
      </c>
      <c r="E42" s="32">
        <v>100</v>
      </c>
      <c r="F42" s="40"/>
      <c r="G42" s="40">
        <v>800</v>
      </c>
      <c r="H42" s="28">
        <f t="shared" si="0"/>
        <v>800</v>
      </c>
    </row>
    <row r="43" spans="1:8" ht="16.5" thickBot="1" x14ac:dyDescent="0.3">
      <c r="A43" s="150"/>
      <c r="B43" s="25" t="s">
        <v>116</v>
      </c>
      <c r="C43" s="25"/>
      <c r="D43" s="32"/>
      <c r="E43" s="32"/>
      <c r="F43" s="40"/>
      <c r="G43" s="40"/>
      <c r="H43" s="28">
        <f t="shared" si="0"/>
        <v>0</v>
      </c>
    </row>
    <row r="44" spans="1:8" ht="16.5" thickBot="1" x14ac:dyDescent="0.3">
      <c r="A44" s="150"/>
      <c r="B44" s="25" t="s">
        <v>49</v>
      </c>
      <c r="C44" s="25"/>
      <c r="D44" s="32"/>
      <c r="E44" s="32"/>
      <c r="F44" s="40"/>
      <c r="G44" s="40"/>
      <c r="H44" s="28">
        <f t="shared" si="0"/>
        <v>0</v>
      </c>
    </row>
    <row r="45" spans="1:8" ht="16.5" thickBot="1" x14ac:dyDescent="0.3">
      <c r="A45" s="150"/>
      <c r="B45" s="25" t="s">
        <v>50</v>
      </c>
      <c r="C45" s="25"/>
      <c r="D45" s="32"/>
      <c r="E45" s="32"/>
      <c r="F45" s="40"/>
      <c r="G45" s="40"/>
      <c r="H45" s="28">
        <f t="shared" si="0"/>
        <v>0</v>
      </c>
    </row>
    <row r="46" spans="1:8" ht="16.5" thickBot="1" x14ac:dyDescent="0.3">
      <c r="A46" s="150"/>
      <c r="B46" s="25" t="s">
        <v>51</v>
      </c>
      <c r="C46" s="25"/>
      <c r="D46" s="32"/>
      <c r="E46" s="32"/>
      <c r="F46" s="40"/>
      <c r="G46" s="40"/>
      <c r="H46" s="28">
        <f t="shared" si="0"/>
        <v>0</v>
      </c>
    </row>
    <row r="47" spans="1:8" ht="16.5" thickBot="1" x14ac:dyDescent="0.3">
      <c r="A47" s="150"/>
      <c r="B47" s="25" t="s">
        <v>52</v>
      </c>
      <c r="C47" s="25"/>
      <c r="D47" s="32"/>
      <c r="E47" s="32"/>
      <c r="F47" s="40"/>
      <c r="G47" s="40"/>
      <c r="H47" s="28">
        <f t="shared" si="0"/>
        <v>0</v>
      </c>
    </row>
    <row r="48" spans="1:8" ht="16.5" thickBot="1" x14ac:dyDescent="0.3">
      <c r="A48" s="150"/>
      <c r="B48" s="25" t="s">
        <v>53</v>
      </c>
      <c r="C48" s="25"/>
      <c r="D48" s="32"/>
      <c r="E48" s="32"/>
      <c r="F48" s="44"/>
      <c r="G48" s="44"/>
      <c r="H48" s="28">
        <f t="shared" si="0"/>
        <v>0</v>
      </c>
    </row>
    <row r="49" spans="1:8" ht="16.5" thickBot="1" x14ac:dyDescent="0.3">
      <c r="A49" s="151"/>
      <c r="B49" s="33" t="s">
        <v>18</v>
      </c>
      <c r="C49" s="33"/>
      <c r="D49" s="34"/>
      <c r="E49" s="34"/>
      <c r="F49" s="45"/>
      <c r="G49" s="45"/>
      <c r="H49" s="28">
        <f t="shared" si="0"/>
        <v>0</v>
      </c>
    </row>
    <row r="50" spans="1:8" ht="16.5" thickBot="1" x14ac:dyDescent="0.3">
      <c r="A50" s="46" t="s">
        <v>54</v>
      </c>
      <c r="B50" s="47" t="s">
        <v>44</v>
      </c>
      <c r="C50" s="48"/>
      <c r="D50" s="49"/>
      <c r="E50" s="49"/>
      <c r="F50" s="50">
        <f>SUM(F10:F49)</f>
        <v>3491.84</v>
      </c>
      <c r="G50" s="50">
        <f>SUM(G10:G49)</f>
        <v>2780</v>
      </c>
      <c r="H50" s="51">
        <f>SUM(H10:H49)</f>
        <v>6271.84</v>
      </c>
    </row>
    <row r="51" spans="1:8" ht="15.75" x14ac:dyDescent="0.25">
      <c r="A51" s="147" t="s">
        <v>55</v>
      </c>
      <c r="B51" s="147"/>
      <c r="C51" s="147"/>
      <c r="D51" s="147"/>
      <c r="E51" s="147"/>
      <c r="F51" s="147"/>
      <c r="G51" s="148"/>
      <c r="H51" s="52">
        <f>((G50*100)/H50)/100</f>
        <v>0.4432511033444731</v>
      </c>
    </row>
  </sheetData>
  <mergeCells count="17">
    <mergeCell ref="A51:G51"/>
    <mergeCell ref="A10:A16"/>
    <mergeCell ref="A17:A23"/>
    <mergeCell ref="A33:A41"/>
    <mergeCell ref="A42:A49"/>
    <mergeCell ref="A24:A32"/>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2025-03-25T15:14:05Z</dcterms:modified>
</cp:coreProperties>
</file>